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<sst xmlns="http://schemas.openxmlformats.org/spreadsheetml/2006/main" count="520" uniqueCount="62">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</sst>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0" sqref="B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90599.09999999999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147674.40000000002</v>
      </c>
      <c r="C9" s="24">
        <f t="shared" si="0"/>
        <v>74202.09999999999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65486.49999999999</v>
      </c>
      <c r="AG9" s="50">
        <f>AG10+AG15+AG24+AG33+AG47+AG52+AG54+AG61+AG62+AG71+AG72+AG76+AG88+AG81+AG83+AG82+AG69+AG89+AG91+AG90+AG70+AG40+AG92</f>
        <v>156389.99999999997</v>
      </c>
      <c r="AH9" s="49"/>
      <c r="AI9" s="49"/>
    </row>
    <row r="10" spans="1:33" ht="15.75">
      <c r="A10" s="4" t="s">
        <v>4</v>
      </c>
      <c r="B10" s="22">
        <f>13255.7-200</f>
        <v>13055.7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3112.5</v>
      </c>
      <c r="AG10" s="27">
        <f>B10+C10-AF10</f>
        <v>35593.8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2800.6000000000004</v>
      </c>
      <c r="AG11" s="27">
        <f>B11+C11-AF11</f>
        <v>32968.200000000004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5.800000000000001</v>
      </c>
      <c r="AG12" s="27">
        <f>B12+C12-AF12</f>
        <v>504.3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306.0999999999998</v>
      </c>
      <c r="AG14" s="27">
        <f>AG10-AG11-AG12-AG13</f>
        <v>2121.2999999999984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23687.6</v>
      </c>
      <c r="AG15" s="27">
        <f aca="true" t="shared" si="3" ref="AG15:AG31">B15+C15-AF15</f>
        <v>54558.9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7861.7</v>
      </c>
      <c r="AG16" s="71">
        <f t="shared" si="3"/>
        <v>23974.4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15042.4</v>
      </c>
      <c r="AG17" s="27">
        <f t="shared" si="3"/>
        <v>43495.3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25.2</v>
      </c>
    </row>
    <row r="19" spans="1:33" ht="15.75">
      <c r="A19" s="3" t="s">
        <v>1</v>
      </c>
      <c r="B19" s="22">
        <f>3122.4+877.6</f>
        <v>4000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4114.1</v>
      </c>
      <c r="AG19" s="27">
        <f t="shared" si="3"/>
        <v>1877.5</v>
      </c>
    </row>
    <row r="20" spans="1:33" ht="15.75">
      <c r="A20" s="3" t="s">
        <v>2</v>
      </c>
      <c r="B20" s="22">
        <f>3225.5-877.6</f>
        <v>2347.9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2995.8000000000006</v>
      </c>
      <c r="AG20" s="27">
        <f t="shared" si="3"/>
        <v>4377.4</v>
      </c>
    </row>
    <row r="21" spans="1:33" ht="15.75">
      <c r="A21" s="3" t="s">
        <v>16</v>
      </c>
      <c r="B21" s="22">
        <f>1083.6+110.6-16.9</f>
        <v>1177.2999999999997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1007.4</v>
      </c>
      <c r="AG21" s="27">
        <f t="shared" si="3"/>
        <v>619.1999999999997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1537.7000000000016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525.0999999999995</v>
      </c>
      <c r="AG23" s="27">
        <f t="shared" si="3"/>
        <v>4164.300000000003</v>
      </c>
    </row>
    <row r="24" spans="1:33" ht="15" customHeight="1">
      <c r="A24" s="4" t="s">
        <v>7</v>
      </c>
      <c r="B24" s="22">
        <f>32673.8+1513.4-3573.2</f>
        <v>30613.999999999996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13927</v>
      </c>
      <c r="AG24" s="27">
        <f t="shared" si="3"/>
        <v>34800.5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10885.5</v>
      </c>
      <c r="AG25" s="71">
        <f t="shared" si="3"/>
        <v>15497.3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30613.999999999996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13927</v>
      </c>
      <c r="AG32" s="27">
        <f>AG24</f>
        <v>34800.5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</v>
      </c>
      <c r="AG33" s="27">
        <f aca="true" t="shared" si="6" ref="AG33:AG38">B33+C33-AF33</f>
        <v>905.2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53</v>
      </c>
      <c r="AG34" s="27">
        <f t="shared" si="6"/>
        <v>318.2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39.1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</v>
      </c>
      <c r="AG39" s="27">
        <f>AG33-AG34-AG36-AG38-AG35-AG37</f>
        <v>207.39999999999998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385.2</v>
      </c>
      <c r="AG40" s="27">
        <f aca="true" t="shared" si="8" ref="AG40:AG45">B40+C40-AF40</f>
        <v>821.8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331.20000000000005</v>
      </c>
      <c r="AG41" s="27">
        <f t="shared" si="8"/>
        <v>665.5999999999999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17.199999999999978</v>
      </c>
      <c r="AG46" s="27">
        <f>AG40-AG41-AG42-AG43-AG44-AG45</f>
        <v>40.40000000000005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355.7</v>
      </c>
      <c r="AG47" s="27">
        <f>B47+C47-AF47</f>
        <v>2425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10.9</v>
      </c>
      <c r="AG48" s="27">
        <f>B48+C48-AF48</f>
        <v>58.9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1979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69.69999999999999</v>
      </c>
      <c r="AG51" s="27">
        <f>AG47-AG49-AG48</f>
        <v>387.1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3385.2</v>
      </c>
      <c r="AG52" s="27">
        <f aca="true" t="shared" si="12" ref="AG52:AG59">B52+C52-AF52</f>
        <v>4621.7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84.3</v>
      </c>
      <c r="AG53" s="27">
        <f t="shared" si="12"/>
        <v>1136.7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2715.7999999999997</v>
      </c>
      <c r="AG54" s="22">
        <f t="shared" si="12"/>
        <v>3683.1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2020</v>
      </c>
      <c r="AG55" s="22">
        <f t="shared" si="12"/>
        <v>2594.6000000000004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67.10000000000001</v>
      </c>
      <c r="AG57" s="22">
        <f t="shared" si="12"/>
        <v>164.79999999999995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623.5999999999997</v>
      </c>
      <c r="AG60" s="22">
        <f>AG54-AG55-AG57-AG59-AG56-AG58</f>
        <v>923.6999999999996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106.50000000000001</v>
      </c>
      <c r="AG61" s="22">
        <f aca="true" t="shared" si="15" ref="AG61:AG67">B61+C61-AF61</f>
        <v>135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811.0000000000001</v>
      </c>
      <c r="AG62" s="22">
        <f t="shared" si="15"/>
        <v>3006.5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</v>
      </c>
      <c r="AG63" s="22">
        <f t="shared" si="15"/>
        <v>1301.1000000000001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50.4</v>
      </c>
      <c r="AG65" s="22">
        <f t="shared" si="15"/>
        <v>85.19999999999999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20.1</v>
      </c>
      <c r="AG66" s="22">
        <f t="shared" si="15"/>
        <v>166.4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16.200000000000003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297.50000000000006</v>
      </c>
      <c r="AG68" s="22">
        <f>AG62-AG63-AG66-AG67-AG65-AG64</f>
        <v>1437.5999999999997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1563.6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</f>
        <v>1086.7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244.2</v>
      </c>
      <c r="AG72" s="30">
        <f t="shared" si="17"/>
        <v>3418.1000000000004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59.2</v>
      </c>
      <c r="AG74" s="30">
        <f t="shared" si="17"/>
        <v>919.0999999999999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71.8</v>
      </c>
      <c r="AG76" s="30">
        <f t="shared" si="17"/>
        <v>172.8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</f>
        <v>6607.6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1594.5000000000002</v>
      </c>
      <c r="AG89" s="22">
        <f t="shared" si="17"/>
        <v>6789.5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</f>
        <v>10059.6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9644.6</v>
      </c>
      <c r="AG92" s="22">
        <f t="shared" si="17"/>
        <v>415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147674.40000000002</v>
      </c>
      <c r="C94" s="42">
        <f t="shared" si="18"/>
        <v>74202.09999999999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65486.49999999999</v>
      </c>
      <c r="AG94" s="58">
        <f>AG10+AG15+AG24+AG33+AG47+AG52+AG54+AG61+AG62+AG69+AG71+AG72+AG76+AG81+AG82+AG83+AG88+AG89+AG90+AG91+AG70+AG40+AG92</f>
        <v>156389.99999999997</v>
      </c>
    </row>
    <row r="95" spans="1:33" ht="15.75">
      <c r="A95" s="3" t="s">
        <v>5</v>
      </c>
      <c r="B95" s="22">
        <f aca="true" t="shared" si="19" ref="B95:AD95">B11+B17+B26+B34+B55+B63+B73+B41+B77+B48</f>
        <v>73914.6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20697.600000000002</v>
      </c>
      <c r="AG95" s="27">
        <f>B95+C95-AF95</f>
        <v>81494.5</v>
      </c>
    </row>
    <row r="96" spans="1:33" ht="15.75">
      <c r="A96" s="3" t="s">
        <v>2</v>
      </c>
      <c r="B96" s="22">
        <f aca="true" t="shared" si="20" ref="B96:AD96">B12+B20+B29+B36+B57+B66+B44+B80+B74+B53</f>
        <v>3690.4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3283.0000000000005</v>
      </c>
      <c r="AG96" s="27">
        <f>B96+C96-AF96</f>
        <v>7421.200000000001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25.599999999999998</v>
      </c>
    </row>
    <row r="98" spans="1:33" ht="15.75">
      <c r="A98" s="3" t="s">
        <v>1</v>
      </c>
      <c r="B98" s="22">
        <f aca="true" t="shared" si="22" ref="B98:AD98">B19+B28+B65+B35+B43+B56+B79</f>
        <v>4424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4170.5</v>
      </c>
      <c r="AG98" s="27">
        <f>B98+C98-AF98</f>
        <v>2311.3</v>
      </c>
    </row>
    <row r="99" spans="1:33" ht="15.75">
      <c r="A99" s="3" t="s">
        <v>16</v>
      </c>
      <c r="B99" s="22">
        <f aca="true" t="shared" si="23" ref="B99:X99">B21+B30+B49+B37+B58+B13+B75+B67</f>
        <v>2094.8999999999996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1327.6000000000001</v>
      </c>
      <c r="AG99" s="27">
        <f>B99+C99-AF99</f>
        <v>2814.3999999999996</v>
      </c>
    </row>
    <row r="100" spans="1:33" ht="12.75">
      <c r="A100" s="1" t="s">
        <v>35</v>
      </c>
      <c r="B100" s="2">
        <f aca="true" t="shared" si="25" ref="B100:AD100">B94-B95-B96-B97-B98-B99</f>
        <v>63540.00000000002</v>
      </c>
      <c r="C100" s="2">
        <f t="shared" si="25"/>
        <v>34787.999999999985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36004.99999999999</v>
      </c>
      <c r="AG100" s="2">
        <f>AG94-AG95-AG96-AG97-AG98-AG99</f>
        <v>62322.99999999996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2017-05-24T09:35:10Z</cp:lastPrinted>
  <dcterms:created xsi:type="dcterms:W3CDTF">2002-11-05T08:53:00Z</dcterms:created>
  <dcterms:modified xsi:type="dcterms:W3CDTF">2017-05-25T05:04:15Z</dcterms:modified>
  <cp:category/>
  <cp:version/>
  <cp:contentType/>
  <cp:contentStatus/>
</cp:coreProperties>
</file>